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NGCDD\Council Meetings and Members\Committee Meetings\Budget\2025 Budget Committee Meetings\5-22-25\Materials\"/>
    </mc:Choice>
  </mc:AlternateContent>
  <xr:revisionPtr revIDLastSave="0" documentId="8_{3803D51F-3678-42CA-85D2-25B5E72443EB}" xr6:coauthVersionLast="47" xr6:coauthVersionMax="47" xr10:uidLastSave="{00000000-0000-0000-0000-000000000000}"/>
  <bookViews>
    <workbookView xWindow="-120" yWindow="-120" windowWidth="29040" windowHeight="15720" xr2:uid="{FA4F8179-7BD3-474F-9B4F-409172EE192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" l="1"/>
  <c r="B21" i="1"/>
  <c r="B22" i="1" l="1"/>
  <c r="B23" i="1" s="1"/>
</calcChain>
</file>

<file path=xl/sharedStrings.xml><?xml version="1.0" encoding="utf-8"?>
<sst xmlns="http://schemas.openxmlformats.org/spreadsheetml/2006/main" count="39" uniqueCount="39">
  <si>
    <t>STATE CATEGORY</t>
  </si>
  <si>
    <t>STATE 
AUTHORITY</t>
  </si>
  <si>
    <t>WORK 
PROGRAM</t>
  </si>
  <si>
    <t>Revised Authority</t>
  </si>
  <si>
    <t>Current SFY Prior Grant</t>
  </si>
  <si>
    <t>Current SFY Current Grant</t>
  </si>
  <si>
    <t>Current Balance</t>
  </si>
  <si>
    <t>Projected Expenditures Current SFY Current Grant</t>
  </si>
  <si>
    <t>Projected SFY End Balance</t>
  </si>
  <si>
    <t>Personnel</t>
  </si>
  <si>
    <t>CAT 01</t>
  </si>
  <si>
    <t>Out-of-State Travel</t>
  </si>
  <si>
    <t>CAT 02</t>
  </si>
  <si>
    <t>In-State Travel</t>
  </si>
  <si>
    <t>CAT 03</t>
  </si>
  <si>
    <t>Operating Exp</t>
  </si>
  <si>
    <t>CAT 04</t>
  </si>
  <si>
    <t>DD Council 10</t>
  </si>
  <si>
    <t>CAT 10</t>
  </si>
  <si>
    <t>SB493 One Shot 20</t>
  </si>
  <si>
    <t>CAT 20</t>
  </si>
  <si>
    <t>Information Systems</t>
  </si>
  <si>
    <t>CAT 26</t>
  </si>
  <si>
    <t>Cost Allocation to DHHS</t>
  </si>
  <si>
    <t>CAT 60</t>
  </si>
  <si>
    <t>Purchasing Assessment</t>
  </si>
  <si>
    <t>CAT 87</t>
  </si>
  <si>
    <t>SWCAP</t>
  </si>
  <si>
    <t>CAT 88</t>
  </si>
  <si>
    <t>TOTAL</t>
  </si>
  <si>
    <t>Avail Fed Fund</t>
  </si>
  <si>
    <t>SFY26 Salaries</t>
  </si>
  <si>
    <t>SFY26 All Other Exp as Budgeted</t>
  </si>
  <si>
    <t>Total Shortfall</t>
  </si>
  <si>
    <t>Avg. Salary/mo</t>
  </si>
  <si>
    <t>Avg. Other Exp as Budgeted</t>
  </si>
  <si>
    <t>Total Avg. Mo. Expenses</t>
  </si>
  <si>
    <t xml:space="preserve"># of sustainable months FFY25 fully funded </t>
  </si>
  <si>
    <t>FY26 (Retain all staff)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</si>
</sst>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3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b/>
      <sz val="18"/>
      <color theme="3"/>
      <name val="Aptos Display"/>
      <family val="2"/>
      <scheme val="major"/>
    </font>
    <font>
      <sz val="11"/>
      <color rgb="FF9C6500"/>
      <name val="Aptos Narrow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</font>
    <font>
      <sz val="10"/>
      <color rgb="FFFF0000"/>
      <name val="Arial"/>
      <family val="2"/>
    </font>
    <font>
      <sz val="10"/>
      <color theme="1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name val="Arial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324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7" fillId="0" borderId="0"/>
    <xf numFmtId="0" fontId="17" fillId="0" borderId="0"/>
    <xf numFmtId="0" fontId="19" fillId="0" borderId="0" applyNumberFormat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3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5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2" fontId="19" fillId="0" borderId="0" applyFont="0" applyFill="0" applyBorder="0" applyAlignment="0" applyProtection="0"/>
    <xf numFmtId="0" fontId="20" fillId="0" borderId="0" applyNumberFormat="0" applyFont="0" applyFill="0" applyAlignment="0" applyProtection="0"/>
    <xf numFmtId="0" fontId="21" fillId="0" borderId="0" applyNumberFormat="0" applyFont="0" applyFill="0" applyAlignment="0" applyProtection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6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6" fillId="0" borderId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1" fillId="0" borderId="0"/>
    <xf numFmtId="0" fontId="1" fillId="8" borderId="8" applyNumberFormat="0" applyFont="0" applyAlignment="0" applyProtection="0"/>
    <xf numFmtId="0" fontId="16" fillId="0" borderId="0"/>
    <xf numFmtId="0" fontId="1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6" fillId="0" borderId="0"/>
    <xf numFmtId="0" fontId="16" fillId="0" borderId="0"/>
    <xf numFmtId="0" fontId="16" fillId="0" borderId="0"/>
    <xf numFmtId="0" fontId="1" fillId="0" borderId="0"/>
    <xf numFmtId="0" fontId="16" fillId="0" borderId="0"/>
    <xf numFmtId="0" fontId="1" fillId="0" borderId="0"/>
    <xf numFmtId="0" fontId="16" fillId="0" borderId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" fillId="0" borderId="0"/>
    <xf numFmtId="44" fontId="25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5" fillId="9" borderId="0" applyNumberFormat="0" applyBorder="0" applyAlignment="0" applyProtection="0"/>
    <xf numFmtId="0" fontId="15" fillId="13" borderId="0" applyNumberFormat="0" applyBorder="0" applyAlignment="0" applyProtection="0"/>
    <xf numFmtId="0" fontId="15" fillId="17" borderId="0" applyNumberFormat="0" applyBorder="0" applyAlignment="0" applyProtection="0"/>
    <xf numFmtId="0" fontId="15" fillId="21" borderId="0" applyNumberFormat="0" applyBorder="0" applyAlignment="0" applyProtection="0"/>
    <xf numFmtId="0" fontId="15" fillId="25" borderId="0" applyNumberFormat="0" applyBorder="0" applyAlignment="0" applyProtection="0"/>
    <xf numFmtId="0" fontId="15" fillId="29" borderId="0" applyNumberFormat="0" applyBorder="0" applyAlignment="0" applyProtection="0"/>
    <xf numFmtId="0" fontId="6" fillId="3" borderId="0" applyNumberFormat="0" applyBorder="0" applyAlignment="0" applyProtection="0"/>
    <xf numFmtId="0" fontId="9" fillId="6" borderId="4" applyNumberFormat="0" applyAlignment="0" applyProtection="0"/>
    <xf numFmtId="0" fontId="11" fillId="7" borderId="7" applyNumberFormat="0" applyAlignment="0" applyProtection="0"/>
    <xf numFmtId="43" fontId="1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7" fillId="5" borderId="4" applyNumberFormat="0" applyAlignment="0" applyProtection="0"/>
    <xf numFmtId="0" fontId="10" fillId="0" borderId="6" applyNumberFormat="0" applyFill="0" applyAlignment="0" applyProtection="0"/>
    <xf numFmtId="0" fontId="24" fillId="4" borderId="0" applyNumberFormat="0" applyBorder="0" applyAlignment="0" applyProtection="0"/>
    <xf numFmtId="0" fontId="16" fillId="0" borderId="0"/>
    <xf numFmtId="0" fontId="2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" fillId="6" borderId="5" applyNumberFormat="0" applyAlignment="0" applyProtection="0"/>
    <xf numFmtId="0" fontId="14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" fillId="19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44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6" fillId="0" borderId="0"/>
    <xf numFmtId="0" fontId="16" fillId="0" borderId="0"/>
    <xf numFmtId="0" fontId="28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9" fillId="0" borderId="9" applyNumberFormat="0" applyFill="0" applyAlignment="0" applyProtection="0"/>
    <xf numFmtId="0" fontId="1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" fillId="0" borderId="0"/>
    <xf numFmtId="43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30" fillId="0" borderId="0" applyNumberFormat="0" applyFont="0" applyFill="0" applyBorder="0" applyAlignment="0" applyProtection="0"/>
    <xf numFmtId="0" fontId="16" fillId="0" borderId="0" applyNumberFormat="0" applyFont="0" applyFill="0" applyBorder="0" applyAlignment="0" applyProtection="0"/>
  </cellStyleXfs>
  <cellXfs count="27">
    <xf numFmtId="0" fontId="0" fillId="0" borderId="0" xfId="0"/>
    <xf numFmtId="0" fontId="18" fillId="34" borderId="0" xfId="34" applyFont="1" applyFill="1" applyAlignment="1">
      <alignment horizontal="right"/>
    </xf>
    <xf numFmtId="2" fontId="18" fillId="34" borderId="18" xfId="34" applyNumberFormat="1" applyFont="1" applyFill="1" applyBorder="1" applyAlignment="1">
      <alignment horizontal="center"/>
    </xf>
    <xf numFmtId="2" fontId="18" fillId="34" borderId="16" xfId="34" applyNumberFormat="1" applyFont="1" applyFill="1" applyBorder="1" applyAlignment="1">
      <alignment horizontal="center"/>
    </xf>
    <xf numFmtId="0" fontId="0" fillId="0" borderId="0" xfId="34" applyFont="1" applyAlignment="1"/>
    <xf numFmtId="0" fontId="18" fillId="34" borderId="18" xfId="34" applyFont="1" applyFill="1" applyBorder="1" applyAlignment="1">
      <alignment wrapText="1"/>
    </xf>
    <xf numFmtId="0" fontId="18" fillId="34" borderId="16" xfId="34" applyFont="1" applyFill="1" applyBorder="1" applyAlignment="1">
      <alignment wrapText="1"/>
    </xf>
    <xf numFmtId="0" fontId="0" fillId="34" borderId="0" xfId="34" applyFont="1" applyFill="1" applyAlignment="1">
      <alignment horizontal="center"/>
    </xf>
    <xf numFmtId="0" fontId="18" fillId="34" borderId="12" xfId="0" applyFont="1" applyFill="1" applyBorder="1" applyAlignment="1"/>
    <xf numFmtId="0" fontId="18" fillId="0" borderId="15" xfId="34" applyFont="1" applyBorder="1" applyAlignment="1">
      <alignment horizontal="center" vertical="center" wrapText="1"/>
    </xf>
    <xf numFmtId="0" fontId="18" fillId="0" borderId="14" xfId="34" applyFont="1" applyBorder="1" applyAlignment="1">
      <alignment horizontal="center" vertical="center" wrapText="1"/>
    </xf>
    <xf numFmtId="44" fontId="16" fillId="0" borderId="0" xfId="34" applyNumberFormat="1" applyFont="1"/>
    <xf numFmtId="0" fontId="18" fillId="33" borderId="10" xfId="34" applyFont="1" applyFill="1" applyBorder="1"/>
    <xf numFmtId="44" fontId="16" fillId="0" borderId="0" xfId="219" applyFont="1" applyFill="1" applyBorder="1"/>
    <xf numFmtId="0" fontId="16" fillId="0" borderId="0" xfId="34" quotePrefix="1" applyFont="1" applyAlignment="1">
      <alignment horizontal="center"/>
    </xf>
    <xf numFmtId="0" fontId="16" fillId="0" borderId="0" xfId="34" applyFont="1" applyAlignment="1">
      <alignment horizontal="center"/>
    </xf>
    <xf numFmtId="44" fontId="27" fillId="0" borderId="0" xfId="219" applyFont="1" applyFill="1" applyBorder="1" applyAlignment="1">
      <alignment horizontal="center"/>
    </xf>
    <xf numFmtId="0" fontId="16" fillId="0" borderId="14" xfId="34" applyFont="1" applyBorder="1" applyAlignment="1">
      <alignment vertical="center"/>
    </xf>
    <xf numFmtId="0" fontId="18" fillId="0" borderId="10" xfId="34" applyFont="1" applyBorder="1"/>
    <xf numFmtId="44" fontId="16" fillId="0" borderId="13" xfId="219" applyFont="1" applyBorder="1"/>
    <xf numFmtId="44" fontId="16" fillId="0" borderId="13" xfId="219" applyFont="1" applyFill="1" applyBorder="1"/>
    <xf numFmtId="0" fontId="16" fillId="0" borderId="11" xfId="34" applyFont="1" applyBorder="1"/>
    <xf numFmtId="0" fontId="18" fillId="0" borderId="12" xfId="34" applyFont="1" applyBorder="1" applyAlignment="1">
      <alignment horizontal="center"/>
    </xf>
    <xf numFmtId="44" fontId="16" fillId="0" borderId="12" xfId="219" applyFont="1" applyFill="1" applyBorder="1"/>
    <xf numFmtId="44" fontId="16" fillId="0" borderId="10" xfId="219" applyFont="1" applyFill="1" applyBorder="1"/>
    <xf numFmtId="44" fontId="16" fillId="0" borderId="17" xfId="219" applyFont="1" applyBorder="1"/>
    <xf numFmtId="44" fontId="18" fillId="34" borderId="12" xfId="34" applyNumberFormat="1" applyFont="1" applyFill="1" applyBorder="1"/>
  </cellXfs>
  <cellStyles count="324">
    <cellStyle name="20% - Accent1" xfId="16" builtinId="30" customBuiltin="1"/>
    <cellStyle name="20% - Accent1 2" xfId="91" xr:uid="{9944F0FF-6407-4B26-B4C5-5F7EC08F1D9E}"/>
    <cellStyle name="20% - Accent1 2 2" xfId="177" xr:uid="{33D8F69B-1834-46CC-9033-1749995B146A}"/>
    <cellStyle name="20% - Accent1 2 3" xfId="229" xr:uid="{421907B2-90A8-44C9-A3C0-82CEBA008801}"/>
    <cellStyle name="20% - Accent1 3" xfId="109" xr:uid="{420FE260-BE2B-44B1-81D2-684584A1354B}"/>
    <cellStyle name="20% - Accent1 3 2" xfId="193" xr:uid="{603CBA99-B90F-4047-B8D6-307F8A3ED714}"/>
    <cellStyle name="20% - Accent1 4" xfId="74" xr:uid="{2033AAE0-BCEB-4282-916D-F3ECA12B9B2E}"/>
    <cellStyle name="20% - Accent1 4 2" xfId="161" xr:uid="{F28E8BD5-20AF-4910-93F6-C559D01E0DC5}"/>
    <cellStyle name="20% - Accent1 5" xfId="146" xr:uid="{3321C6BC-C1F6-42B9-BCB9-F4D9505CB631}"/>
    <cellStyle name="20% - Accent1 6" xfId="132" xr:uid="{0B4A4F41-477E-4AAD-AE16-6E3F9C13B879}"/>
    <cellStyle name="20% - Accent1 7" xfId="289" xr:uid="{729C1F9E-0279-4125-A491-EE59DE8BA21B}"/>
    <cellStyle name="20% - Accent2" xfId="19" builtinId="34" customBuiltin="1"/>
    <cellStyle name="20% - Accent2 2" xfId="93" xr:uid="{14AFEB05-0256-453A-B406-61D66CC6F30C}"/>
    <cellStyle name="20% - Accent2 2 2" xfId="179" xr:uid="{0054EFBA-D49D-48E5-A0F7-A6259BD91847}"/>
    <cellStyle name="20% - Accent2 2 3" xfId="230" xr:uid="{FCFABA27-960E-4C07-BA4E-15F153B915E5}"/>
    <cellStyle name="20% - Accent2 3" xfId="111" xr:uid="{42864FEE-C667-4B36-97D7-F8F52283A5A5}"/>
    <cellStyle name="20% - Accent2 3 2" xfId="195" xr:uid="{4C2E64CD-39F8-4456-9525-6F5E9926FFCC}"/>
    <cellStyle name="20% - Accent2 4" xfId="76" xr:uid="{15EB892A-1F47-4BA5-AC01-85472AD2BEBE}"/>
    <cellStyle name="20% - Accent2 4 2" xfId="163" xr:uid="{28A16874-B554-4DCC-B97B-EA20829A9DD9}"/>
    <cellStyle name="20% - Accent2 5" xfId="148" xr:uid="{B1C4F2DB-7DC1-40E4-B85C-76F232F19442}"/>
    <cellStyle name="20% - Accent2 6" xfId="134" xr:uid="{A31963CC-CE5E-4285-94DF-56CE5C8FB892}"/>
    <cellStyle name="20% - Accent2 7" xfId="291" xr:uid="{5E21C9CB-D9DF-4DCB-AB76-59A33F4BFC3E}"/>
    <cellStyle name="20% - Accent3" xfId="22" builtinId="38" customBuiltin="1"/>
    <cellStyle name="20% - Accent3 2" xfId="95" xr:uid="{3DA67DE8-3BE0-4E83-ACF4-2AF2B2DB3FE2}"/>
    <cellStyle name="20% - Accent3 2 2" xfId="181" xr:uid="{42D5A888-855C-4C04-994C-B40092D842FE}"/>
    <cellStyle name="20% - Accent3 2 3" xfId="231" xr:uid="{A13A37E8-3B73-4745-9B07-63D293241419}"/>
    <cellStyle name="20% - Accent3 3" xfId="113" xr:uid="{81E8A8E0-96BA-4D5D-A17F-2BABF040D1C7}"/>
    <cellStyle name="20% - Accent3 3 2" xfId="197" xr:uid="{5C67030C-F521-449A-8EAA-9529837045F8}"/>
    <cellStyle name="20% - Accent3 4" xfId="78" xr:uid="{80BD78DD-4E2A-4056-BDC4-0A5DD520270C}"/>
    <cellStyle name="20% - Accent3 4 2" xfId="165" xr:uid="{624657B9-DA44-4073-838D-F0849C7A573D}"/>
    <cellStyle name="20% - Accent3 5" xfId="150" xr:uid="{1F79E703-8FBE-4BAF-81E3-891A5509D2BF}"/>
    <cellStyle name="20% - Accent3 6" xfId="136" xr:uid="{A8653812-0B5B-4633-B868-427F67F78EB5}"/>
    <cellStyle name="20% - Accent3 7" xfId="293" xr:uid="{EA172DA1-943E-4324-AD90-060C68C8C859}"/>
    <cellStyle name="20% - Accent4" xfId="25" builtinId="42" customBuiltin="1"/>
    <cellStyle name="20% - Accent4 2" xfId="97" xr:uid="{DC89BC60-3CB0-4AC6-B1F7-201C14EA039D}"/>
    <cellStyle name="20% - Accent4 2 2" xfId="183" xr:uid="{1A3A032F-88FC-4DCD-ABA4-6B8E3F242132}"/>
    <cellStyle name="20% - Accent4 2 3" xfId="232" xr:uid="{92543BFC-E806-4355-936E-225FC9436D04}"/>
    <cellStyle name="20% - Accent4 3" xfId="115" xr:uid="{722A5857-35EA-40C6-829F-CF72F93FDFDF}"/>
    <cellStyle name="20% - Accent4 3 2" xfId="199" xr:uid="{506C6948-9359-4A6B-BCA7-58DD0BBCFEB4}"/>
    <cellStyle name="20% - Accent4 4" xfId="80" xr:uid="{5FD858FB-DA5D-490F-BAA4-7863C91875B4}"/>
    <cellStyle name="20% - Accent4 4 2" xfId="167" xr:uid="{3A0737D5-5228-4415-935D-C0D8DCC52750}"/>
    <cellStyle name="20% - Accent4 5" xfId="152" xr:uid="{83CF0D7E-3CF3-4F39-B431-A6FA873232DF}"/>
    <cellStyle name="20% - Accent4 6" xfId="138" xr:uid="{7427AE46-EEBC-4361-86E4-C479E7358A1B}"/>
    <cellStyle name="20% - Accent4 7" xfId="294" xr:uid="{4CFF118D-881D-415D-A464-1DE34549F9C4}"/>
    <cellStyle name="20% - Accent5" xfId="28" builtinId="46" customBuiltin="1"/>
    <cellStyle name="20% - Accent5 2" xfId="99" xr:uid="{0865A671-150E-4D5B-A435-CE32659E128D}"/>
    <cellStyle name="20% - Accent5 2 2" xfId="185" xr:uid="{51F8610D-DD3A-48DD-B53C-3A6ADAFD44A7}"/>
    <cellStyle name="20% - Accent5 2 3" xfId="233" xr:uid="{AD90AD63-E4AE-4506-BB7D-40AC2D71D70C}"/>
    <cellStyle name="20% - Accent5 3" xfId="117" xr:uid="{F2110503-012A-4CD7-9716-4AF0C3D62CDD}"/>
    <cellStyle name="20% - Accent5 3 2" xfId="201" xr:uid="{D7B4F773-5854-4F99-B8EE-C12C50E76FB6}"/>
    <cellStyle name="20% - Accent5 4" xfId="82" xr:uid="{D435644D-A7AA-4CB4-B3D4-52E7C70DE90D}"/>
    <cellStyle name="20% - Accent5 4 2" xfId="169" xr:uid="{709AF7C1-4EBD-48F8-9302-058DEABAC2FF}"/>
    <cellStyle name="20% - Accent5 5" xfId="154" xr:uid="{0261170A-0107-4AB3-AF04-8C9C2E004AAA}"/>
    <cellStyle name="20% - Accent5 6" xfId="140" xr:uid="{4EC25186-1D71-4D58-B57B-CAF65EBFED38}"/>
    <cellStyle name="20% - Accent5 7" xfId="296" xr:uid="{A0E4D8BB-0141-493E-AC4C-49CAB9B7B0E2}"/>
    <cellStyle name="20% - Accent6" xfId="31" builtinId="50" customBuiltin="1"/>
    <cellStyle name="20% - Accent6 2" xfId="101" xr:uid="{15AD026D-CF0A-4A21-A891-AC37A7FF62DF}"/>
    <cellStyle name="20% - Accent6 2 2" xfId="187" xr:uid="{34F2E180-7AFA-4D8A-B1F3-57CD5DA65954}"/>
    <cellStyle name="20% - Accent6 2 3" xfId="234" xr:uid="{76711A24-C327-40A7-AB2F-E28F0210BD36}"/>
    <cellStyle name="20% - Accent6 3" xfId="119" xr:uid="{014DAC8D-2766-4E2F-924A-A15E00ED0CC9}"/>
    <cellStyle name="20% - Accent6 3 2" xfId="203" xr:uid="{06D41AD4-5470-40AE-A586-F1DC48C1703D}"/>
    <cellStyle name="20% - Accent6 4" xfId="84" xr:uid="{40D68C96-F878-49B3-983C-2639360427D2}"/>
    <cellStyle name="20% - Accent6 4 2" xfId="171" xr:uid="{3967F82F-A89C-411F-863F-67BE0488D62E}"/>
    <cellStyle name="20% - Accent6 5" xfId="156" xr:uid="{B0574533-5323-4173-A070-28D0451C4168}"/>
    <cellStyle name="20% - Accent6 6" xfId="142" xr:uid="{DA2237E4-CF40-41E2-9AA5-76841D3A6225}"/>
    <cellStyle name="20% - Accent6 7" xfId="298" xr:uid="{33B93C28-0C20-49FF-B329-A276E2F096F1}"/>
    <cellStyle name="40% - Accent1" xfId="17" builtinId="31" customBuiltin="1"/>
    <cellStyle name="40% - Accent1 2" xfId="92" xr:uid="{8508167A-AE77-48FE-9488-0F868E21CBCE}"/>
    <cellStyle name="40% - Accent1 2 2" xfId="178" xr:uid="{E93296E6-CE25-4DB0-891E-A2C3C4FFF5B3}"/>
    <cellStyle name="40% - Accent1 2 3" xfId="235" xr:uid="{145F7E8A-38E8-4CBA-AED1-7BFF74631A18}"/>
    <cellStyle name="40% - Accent1 3" xfId="110" xr:uid="{37D0DB2D-141B-4F3B-9B9B-916130EEAF12}"/>
    <cellStyle name="40% - Accent1 3 2" xfId="194" xr:uid="{4F6D8606-D958-4359-B834-9C9B28435242}"/>
    <cellStyle name="40% - Accent1 4" xfId="75" xr:uid="{5A39B2E3-C8E2-4F3E-8500-3B226BDA32B2}"/>
    <cellStyle name="40% - Accent1 4 2" xfId="162" xr:uid="{BC0DE4B9-24D2-4C10-8E58-0C50441E881C}"/>
    <cellStyle name="40% - Accent1 5" xfId="147" xr:uid="{2C0DCB39-589F-485D-9FD3-6EF820016708}"/>
    <cellStyle name="40% - Accent1 6" xfId="133" xr:uid="{C94A246D-21BA-4E73-A68C-2A56243D1BCE}"/>
    <cellStyle name="40% - Accent1 7" xfId="290" xr:uid="{9D0BFE75-4053-420C-B369-22694FF14A64}"/>
    <cellStyle name="40% - Accent2" xfId="20" builtinId="35" customBuiltin="1"/>
    <cellStyle name="40% - Accent2 2" xfId="94" xr:uid="{A9F2D989-11E9-4932-B2B9-295343574861}"/>
    <cellStyle name="40% - Accent2 2 2" xfId="180" xr:uid="{F33466F1-20FB-4C31-910C-4C339A3CF16F}"/>
    <cellStyle name="40% - Accent2 2 3" xfId="236" xr:uid="{37543A7D-D555-4E10-A26A-90BF830F846B}"/>
    <cellStyle name="40% - Accent2 3" xfId="112" xr:uid="{9F9F38E4-372C-4A8F-8D98-BCD779DBA06B}"/>
    <cellStyle name="40% - Accent2 3 2" xfId="196" xr:uid="{7DE31A38-C1B5-434D-AD89-54C954CC0A75}"/>
    <cellStyle name="40% - Accent2 4" xfId="77" xr:uid="{8AF91E79-C6BE-4818-B703-8CCB76BF4E5B}"/>
    <cellStyle name="40% - Accent2 4 2" xfId="164" xr:uid="{26888FA3-990C-4B87-9B85-3A97BD441848}"/>
    <cellStyle name="40% - Accent2 5" xfId="149" xr:uid="{EA69FBBD-7671-4A29-BD06-4F0EE1B3FB21}"/>
    <cellStyle name="40% - Accent2 6" xfId="135" xr:uid="{C7F7B192-85CA-4AE2-8AB3-B1557266ADB6}"/>
    <cellStyle name="40% - Accent2 7" xfId="292" xr:uid="{230D6990-039B-4D97-95E7-6656EEF9B92D}"/>
    <cellStyle name="40% - Accent3" xfId="23" builtinId="39" customBuiltin="1"/>
    <cellStyle name="40% - Accent3 2" xfId="96" xr:uid="{093153CB-4A44-4DA4-9127-E019A19A7927}"/>
    <cellStyle name="40% - Accent3 2 2" xfId="182" xr:uid="{193F7DBC-3910-4033-B78F-3057F8487114}"/>
    <cellStyle name="40% - Accent3 2 3" xfId="237" xr:uid="{D8B62BD7-6E4E-4008-A8F5-6F6FFEBA52D6}"/>
    <cellStyle name="40% - Accent3 3" xfId="114" xr:uid="{C74B8E64-8381-4BC1-AA44-A227261B9F63}"/>
    <cellStyle name="40% - Accent3 3 2" xfId="198" xr:uid="{6281BCF8-C012-40E5-88FF-409EB03AC0D7}"/>
    <cellStyle name="40% - Accent3 4" xfId="79" xr:uid="{D58C5101-BDBE-41D9-9B2E-D7627ACE1BAC}"/>
    <cellStyle name="40% - Accent3 4 2" xfId="166" xr:uid="{0930EBC1-988D-4C17-AEB3-00BA89216FA3}"/>
    <cellStyle name="40% - Accent3 5" xfId="151" xr:uid="{DBF3343A-6705-4327-AE7B-6911BE180457}"/>
    <cellStyle name="40% - Accent3 6" xfId="137" xr:uid="{BF078AC9-ACBA-4FE0-95F2-3CBFB0779549}"/>
    <cellStyle name="40% - Accent3 7" xfId="287" xr:uid="{624041AA-1C59-4F6B-B224-30D64789059E}"/>
    <cellStyle name="40% - Accent4" xfId="26" builtinId="43" customBuiltin="1"/>
    <cellStyle name="40% - Accent4 2" xfId="98" xr:uid="{C8A64047-9A4B-4C8D-A765-D5B794DCF89B}"/>
    <cellStyle name="40% - Accent4 2 2" xfId="184" xr:uid="{61B88F49-F6E3-4074-8BED-B2C59F230A71}"/>
    <cellStyle name="40% - Accent4 2 3" xfId="238" xr:uid="{143F0366-1127-4F5F-94B0-E283D4820F78}"/>
    <cellStyle name="40% - Accent4 3" xfId="116" xr:uid="{718F27F3-239A-4C52-B4B5-CFD27303BC0E}"/>
    <cellStyle name="40% - Accent4 3 2" xfId="200" xr:uid="{A7834024-F73B-4F99-8A3A-9DA9C6073298}"/>
    <cellStyle name="40% - Accent4 4" xfId="81" xr:uid="{72AB14E1-411B-4169-8AA9-E774BE5686B7}"/>
    <cellStyle name="40% - Accent4 4 2" xfId="168" xr:uid="{19F617C4-6525-4EB2-8A60-3C2C38F7EA7E}"/>
    <cellStyle name="40% - Accent4 5" xfId="153" xr:uid="{42E2817B-B0DB-4475-A9F4-29A9A3826906}"/>
    <cellStyle name="40% - Accent4 6" xfId="139" xr:uid="{FE3044CB-AE8E-43C5-ADC9-B243CD722987}"/>
    <cellStyle name="40% - Accent4 7" xfId="295" xr:uid="{E71A9CA6-0C8D-4308-A851-0C460A5FD27F}"/>
    <cellStyle name="40% - Accent5" xfId="29" builtinId="47" customBuiltin="1"/>
    <cellStyle name="40% - Accent5 2" xfId="100" xr:uid="{72809C82-AAD9-4E30-A766-261D070B488B}"/>
    <cellStyle name="40% - Accent5 2 2" xfId="186" xr:uid="{B51C1AAD-D384-40E0-A32C-38CC29C2C5C5}"/>
    <cellStyle name="40% - Accent5 2 3" xfId="239" xr:uid="{A881F5B3-59DA-4629-A41D-6C794D62C76D}"/>
    <cellStyle name="40% - Accent5 3" xfId="118" xr:uid="{E42E4BA4-B88B-4ECF-B7D0-A1DA710387B0}"/>
    <cellStyle name="40% - Accent5 3 2" xfId="202" xr:uid="{0F487B85-4C6B-414F-9C9D-2D2E4A4F730B}"/>
    <cellStyle name="40% - Accent5 4" xfId="83" xr:uid="{EF345396-C940-46F8-8E07-ABC75DFDD315}"/>
    <cellStyle name="40% - Accent5 4 2" xfId="170" xr:uid="{A17509AE-9BA7-43C7-AB79-3F9AC15D8F17}"/>
    <cellStyle name="40% - Accent5 5" xfId="155" xr:uid="{D4ABD9B4-8DC4-4BCE-8248-1C162052A07D}"/>
    <cellStyle name="40% - Accent5 6" xfId="141" xr:uid="{03DC908A-9CDB-4C85-A11E-68376986BD1A}"/>
    <cellStyle name="40% - Accent5 7" xfId="297" xr:uid="{B05AB482-653B-4554-8986-DB97C4D6C6AB}"/>
    <cellStyle name="40% - Accent6" xfId="32" builtinId="51" customBuiltin="1"/>
    <cellStyle name="40% - Accent6 2" xfId="102" xr:uid="{C685E1EF-F498-4009-86FE-D08B27D193BB}"/>
    <cellStyle name="40% - Accent6 2 2" xfId="188" xr:uid="{9A3BB8DC-18B4-4FA8-9738-EDBC99FED4D6}"/>
    <cellStyle name="40% - Accent6 2 3" xfId="240" xr:uid="{D10DA4E7-4DAE-4ACD-8164-8973FA4D3FED}"/>
    <cellStyle name="40% - Accent6 3" xfId="120" xr:uid="{3CC69334-1656-43F9-9A8B-8112CC2A8D26}"/>
    <cellStyle name="40% - Accent6 3 2" xfId="204" xr:uid="{BEC37C1B-726B-4645-9267-5237E14087AB}"/>
    <cellStyle name="40% - Accent6 4" xfId="85" xr:uid="{FA32C2A3-BEAB-456D-8A28-22BD2FAA4CF3}"/>
    <cellStyle name="40% - Accent6 4 2" xfId="172" xr:uid="{4BE75DBD-8C83-4196-AD80-EAE9F43BB1C5}"/>
    <cellStyle name="40% - Accent6 5" xfId="157" xr:uid="{00EFB1C0-824F-4408-A1EC-F924991D070F}"/>
    <cellStyle name="40% - Accent6 6" xfId="143" xr:uid="{54D8861A-4CEF-4EBF-BB77-56D20AFD363D}"/>
    <cellStyle name="40% - Accent6 7" xfId="299" xr:uid="{51D71B15-EA92-480E-A64D-5385549141A0}"/>
    <cellStyle name="60% - Accent1 2" xfId="241" xr:uid="{1ED84AC4-D6F3-4C79-BA47-20B23D2A8CF4}"/>
    <cellStyle name="60% - Accent1 3" xfId="62" xr:uid="{F4F00A7B-28DE-4355-B0F9-0533500589C5}"/>
    <cellStyle name="60% - Accent2 2" xfId="242" xr:uid="{431607C1-C6B2-4140-95CE-F7A3041F38AD}"/>
    <cellStyle name="60% - Accent2 3" xfId="63" xr:uid="{88EB0132-EDA9-4C30-95B2-EDB087489610}"/>
    <cellStyle name="60% - Accent3 2" xfId="243" xr:uid="{B616D410-1A49-408F-B0BF-40EC4DFD34B7}"/>
    <cellStyle name="60% - Accent3 3" xfId="64" xr:uid="{03B33D40-B7E4-4E5B-9194-AFFA8D064E43}"/>
    <cellStyle name="60% - Accent4 2" xfId="244" xr:uid="{D4F511A4-9E5D-47AA-B5B8-D6A292BA3DB1}"/>
    <cellStyle name="60% - Accent4 3" xfId="65" xr:uid="{4604CED6-8C22-4AAF-B34A-E3D0CD49B990}"/>
    <cellStyle name="60% - Accent5 2" xfId="245" xr:uid="{1D99A457-CEA2-4661-8533-5E8F4D52F0EE}"/>
    <cellStyle name="60% - Accent5 3" xfId="66" xr:uid="{A8D9C09B-F3AA-477E-858D-7FDE0F426F1F}"/>
    <cellStyle name="60% - Accent6 2" xfId="246" xr:uid="{FC9869D6-5F4F-4DA2-B7C0-A6DBE2EEB1A4}"/>
    <cellStyle name="60% - Accent6 3" xfId="67" xr:uid="{203C4E8D-5E59-4EAF-97FD-06960A9CA951}"/>
    <cellStyle name="Accent1" xfId="15" builtinId="29" customBuiltin="1"/>
    <cellStyle name="Accent1 2" xfId="247" xr:uid="{387A0D3D-537A-4F01-AA9C-329F44AF37ED}"/>
    <cellStyle name="Accent2" xfId="18" builtinId="33" customBuiltin="1"/>
    <cellStyle name="Accent2 2" xfId="248" xr:uid="{B850537A-AD36-4094-A385-D72CAC9ABBDE}"/>
    <cellStyle name="Accent3" xfId="21" builtinId="37" customBuiltin="1"/>
    <cellStyle name="Accent3 2" xfId="249" xr:uid="{5E5F75AC-F991-4C53-8075-623E9A655DAF}"/>
    <cellStyle name="Accent4" xfId="24" builtinId="41" customBuiltin="1"/>
    <cellStyle name="Accent4 2" xfId="250" xr:uid="{85C448C9-6C31-4EAF-8D54-008E62226F3F}"/>
    <cellStyle name="Accent5" xfId="27" builtinId="45" customBuiltin="1"/>
    <cellStyle name="Accent5 2" xfId="251" xr:uid="{A96DA360-BA16-417B-86F2-8B690E0137C0}"/>
    <cellStyle name="Accent6" xfId="30" builtinId="49" customBuiltin="1"/>
    <cellStyle name="Accent6 2" xfId="252" xr:uid="{E13FEE07-769A-47B4-9A56-C8179DAACFCF}"/>
    <cellStyle name="ARIAL" xfId="36" xr:uid="{6E21BFC9-E026-4509-8997-C1828C0CCB89}"/>
    <cellStyle name="Bad" xfId="6" builtinId="27" customBuiltin="1"/>
    <cellStyle name="Bad 2" xfId="253" xr:uid="{2B3262CB-7C65-4886-A0CF-C0A1C4ADA015}"/>
    <cellStyle name="Calculation" xfId="9" builtinId="22" customBuiltin="1"/>
    <cellStyle name="Calculation 2" xfId="254" xr:uid="{08F3A792-2F62-4DD1-9D53-D802D0789098}"/>
    <cellStyle name="Check Cell" xfId="11" builtinId="23" customBuiltin="1"/>
    <cellStyle name="Check Cell 2" xfId="255" xr:uid="{1BF88B77-4AE2-426B-9E21-96F9988CDB14}"/>
    <cellStyle name="Comma 10" xfId="320" xr:uid="{85DA3C05-D9F1-46AC-BE71-8EAB7FA541A6}"/>
    <cellStyle name="Comma 10 2 2" xfId="316" xr:uid="{7983B3B6-FE73-4DE5-8175-36A209AE35E4}"/>
    <cellStyle name="Comma 2" xfId="37" xr:uid="{6A09B1A8-0194-410E-9FB4-CBF8363186AD}"/>
    <cellStyle name="Comma 2 2" xfId="220" xr:uid="{FE454FC1-56DF-4F23-9F45-3079A1B9DCE9}"/>
    <cellStyle name="Comma 2 2 2" xfId="225" xr:uid="{BA996FEB-1C49-479A-9D8A-430A6525399C}"/>
    <cellStyle name="Comma 2 2 3" xfId="256" xr:uid="{865F05E6-3AD8-4099-A653-9BAAD5BFE5DD}"/>
    <cellStyle name="Comma 2 2 3 2 3" xfId="317" xr:uid="{36D6B790-67A8-419F-9F0E-497ECEDAE437}"/>
    <cellStyle name="Comma 2 3" xfId="257" xr:uid="{83EC506D-EDFD-41C8-B76F-5C419DA77A21}"/>
    <cellStyle name="Comma 3" xfId="38" xr:uid="{E28880AD-B021-40C0-92ED-2C979507488B}"/>
    <cellStyle name="Comma 4" xfId="39" xr:uid="{EF196BE3-A239-4010-919C-4ACD2F48A9DF}"/>
    <cellStyle name="Comma 4 2" xfId="258" xr:uid="{96ADE1B6-8A52-4407-93EC-2F091A562E34}"/>
    <cellStyle name="Comma 5" xfId="71" xr:uid="{AEE31C44-C221-4FC0-A743-EEA32C223EFA}"/>
    <cellStyle name="Comma 5 2" xfId="259" xr:uid="{EFCB09FC-BB84-4064-8873-1F5E80417F35}"/>
    <cellStyle name="Comma 6" xfId="124" xr:uid="{B1FA2D19-23E1-491A-97D4-4B358AF9D8D5}"/>
    <cellStyle name="Comma 6 2" xfId="208" xr:uid="{69F1480F-46C8-40F7-B215-F677921A8C55}"/>
    <cellStyle name="Comma 6 3" xfId="260" xr:uid="{249CE085-0BA3-4462-9059-4D040E041AE2}"/>
    <cellStyle name="Comma 7" xfId="107" xr:uid="{37D96D7E-437E-4F3E-AF06-84B2C078E0DB}"/>
    <cellStyle name="Comma 7 2" xfId="192" xr:uid="{A0A97D5A-D0A5-43D3-8C5B-3E3D7BFA4C20}"/>
    <cellStyle name="Comma 7 3" xfId="261" xr:uid="{170BAF0E-32EE-4CB3-9005-81E580EC5791}"/>
    <cellStyle name="Comma 8" xfId="222" xr:uid="{C72163A4-E53E-46B4-A178-918C38AD1592}"/>
    <cellStyle name="Comma 9" xfId="304" xr:uid="{C6007CE7-FC86-45A4-AC1D-8288BC40ADF0}"/>
    <cellStyle name="Comma0" xfId="40" xr:uid="{F2FA8EDC-4588-46C6-BD26-DD81FBFF0686}"/>
    <cellStyle name="Currency 10" xfId="219" xr:uid="{47ABE13B-439E-4FD2-9882-9EA6FD9E0003}"/>
    <cellStyle name="Currency 2" xfId="41" xr:uid="{DCF6EF12-C840-4377-8F61-33B67C9A9A16}"/>
    <cellStyle name="Currency 2 2" xfId="42" xr:uid="{03FF4E67-ABFC-43C9-B042-A6F4B64F0B02}"/>
    <cellStyle name="Currency 2 2 2" xfId="262" xr:uid="{CE7493C7-7CFC-4666-9DB9-D4CCAD58419B}"/>
    <cellStyle name="Currency 2 2 3" xfId="263" xr:uid="{B457323B-6050-474E-8F07-37646CBA06D7}"/>
    <cellStyle name="Currency 2 2 4" xfId="306" xr:uid="{5F9BA206-879F-4D62-B4FB-CB5783787A27}"/>
    <cellStyle name="Currency 2 3" xfId="313" xr:uid="{DB01546C-9623-47AE-9CE4-312C911F4073}"/>
    <cellStyle name="Currency 3" xfId="43" xr:uid="{06E3A1D2-ACDD-42DF-9611-C7162AE2F811}"/>
    <cellStyle name="Currency 3 2" xfId="301" xr:uid="{AFDA2D3A-60B8-4549-9F11-DF7331E856DE}"/>
    <cellStyle name="Currency 3 3" xfId="264" xr:uid="{7407E17C-E14E-47D2-BA6B-1D9B2ADB876E}"/>
    <cellStyle name="Currency 3 4" xfId="312" xr:uid="{8DECAC1F-8EB0-48B5-A9C0-42661803FF71}"/>
    <cellStyle name="Currency 4" xfId="44" xr:uid="{3A09CC9E-50F1-4700-9B0C-647012980035}"/>
    <cellStyle name="Currency 4 2" xfId="265" xr:uid="{037D4A50-F6A0-4E3E-9B39-83B567036C61}"/>
    <cellStyle name="Currency 5" xfId="266" xr:uid="{BA1FC06F-5335-458C-B680-B2C31584C09F}"/>
    <cellStyle name="Currency 6" xfId="267" xr:uid="{0DF7A2FB-1380-4077-A673-BA3DE5E46203}"/>
    <cellStyle name="Currency 7" xfId="303" xr:uid="{856DA606-9862-4441-B968-BD3788D4D26F}"/>
    <cellStyle name="Currency 8" xfId="228" xr:uid="{43A0A51E-5894-4158-A790-6BCFFB73E010}"/>
    <cellStyle name="Currency 9" xfId="311" xr:uid="{2DB4C0E3-5176-4B5E-800A-3664B27763F0}"/>
    <cellStyle name="Currency0" xfId="45" xr:uid="{A7E367A7-17E6-48EB-B1BF-FB59AF89F402}"/>
    <cellStyle name="Date" xfId="46" xr:uid="{25446BDA-D224-4FAA-BCA9-C8B02A0CF345}"/>
    <cellStyle name="Explanatory Text" xfId="13" builtinId="53" customBuiltin="1"/>
    <cellStyle name="Explanatory Text 2" xfId="268" xr:uid="{B80EEFE1-897D-4D35-993A-710FAC82ABC4}"/>
    <cellStyle name="F2" xfId="47" xr:uid="{F19B6C24-F613-443C-8246-974239DB40CD}"/>
    <cellStyle name="F3" xfId="48" xr:uid="{35298D23-730C-4538-9336-DE4DA71B9C73}"/>
    <cellStyle name="F4" xfId="49" xr:uid="{831DA054-C59B-45EC-A1C1-15EB5A4D9178}"/>
    <cellStyle name="F5" xfId="50" xr:uid="{B41CD1AD-E693-42B4-B1A3-B0A74C738848}"/>
    <cellStyle name="F6" xfId="51" xr:uid="{E9AA5BC4-925E-495A-924D-DCE068203774}"/>
    <cellStyle name="F7" xfId="52" xr:uid="{C3ECE433-3C15-4A09-A6E1-116EF0E56FF8}"/>
    <cellStyle name="F8" xfId="53" xr:uid="{7567BEE4-CA89-4962-A056-20665B834A38}"/>
    <cellStyle name="Fixed" xfId="54" xr:uid="{33EE639E-5577-4A24-8FBB-5EF2F983DB60}"/>
    <cellStyle name="Good" xfId="5" builtinId="26" customBuiltin="1"/>
    <cellStyle name="Good 2" xfId="269" xr:uid="{E3F5E528-C1B2-4361-8F39-F5F1BEE6242B}"/>
    <cellStyle name="Heading 1" xfId="1" builtinId="16" customBuiltin="1"/>
    <cellStyle name="Heading 1 2" xfId="270" xr:uid="{900845C9-1749-4748-ACCE-86E2EF22A228}"/>
    <cellStyle name="Heading 2" xfId="2" builtinId="17" customBuiltin="1"/>
    <cellStyle name="Heading 2 2" xfId="271" xr:uid="{2D79C041-3464-43D3-AE60-E4FC1212AEFB}"/>
    <cellStyle name="Heading 3" xfId="3" builtinId="18" customBuiltin="1"/>
    <cellStyle name="Heading 3 2" xfId="272" xr:uid="{6C2347A8-03F9-4DC0-A2DE-0B646EC87E35}"/>
    <cellStyle name="Heading 4" xfId="4" builtinId="19" customBuiltin="1"/>
    <cellStyle name="Heading 4 2" xfId="273" xr:uid="{3B545A19-9220-467C-8C41-2CD0678DA1CD}"/>
    <cellStyle name="HEADING1" xfId="55" xr:uid="{276506C0-CC51-4C4A-97F6-6062AEF7460E}"/>
    <cellStyle name="HEADING2" xfId="56" xr:uid="{0807E8D1-E328-4D5D-9FC6-F045E3692BF2}"/>
    <cellStyle name="Input" xfId="7" builtinId="20" customBuiltin="1"/>
    <cellStyle name="Input 2" xfId="274" xr:uid="{2B67330F-A512-445A-9CF8-8C02D8F32AE2}"/>
    <cellStyle name="Linked Cell" xfId="10" builtinId="24" customBuiltin="1"/>
    <cellStyle name="Linked Cell 2" xfId="275" xr:uid="{4AC64E1C-301D-490C-9824-873563E3ECFF}"/>
    <cellStyle name="Neutral 2" xfId="276" xr:uid="{5B877EC0-5216-4938-A0B8-257CE7C07613}"/>
    <cellStyle name="Neutral 3" xfId="61" xr:uid="{2279A925-6856-446D-9D9A-790B2729DCA9}"/>
    <cellStyle name="Normal" xfId="0" builtinId="0"/>
    <cellStyle name="Normal 10" xfId="105" xr:uid="{E9417B95-D209-4F4E-B9D4-1A8F98FA76A7}"/>
    <cellStyle name="Normal 11" xfId="106" xr:uid="{E8148F47-3B75-4F67-80B6-0C461959BFBE}"/>
    <cellStyle name="Normal 11 2" xfId="191" xr:uid="{90B4A8FE-A418-4646-A040-79F5DDCF3A3E}"/>
    <cellStyle name="Normal 11 3" xfId="277" xr:uid="{DF6E12C2-A3BD-442A-954A-B1EFB996749A}"/>
    <cellStyle name="Normal 12" xfId="130" xr:uid="{FE3C50D4-E58E-48BC-B197-FF62DEE40A8A}"/>
    <cellStyle name="Normal 12 2" xfId="212" xr:uid="{6C505096-AD2A-40FD-8781-5FE7DAC9FE07}"/>
    <cellStyle name="Normal 13" xfId="213" xr:uid="{3A066855-B112-4A0E-B942-23ECEB07048B}"/>
    <cellStyle name="Normal 14" xfId="216" xr:uid="{6153A030-3D9D-40D8-9682-43308CDECCA6}"/>
    <cellStyle name="Normal 15" xfId="221" xr:uid="{4ACAF591-3A03-4038-A439-FF320075DB5C}"/>
    <cellStyle name="Normal 16" xfId="227" xr:uid="{D2191C06-0266-4B9C-B8A0-615A5598689C}"/>
    <cellStyle name="Normal 16 2" xfId="310" xr:uid="{B5F8A599-745F-477A-82EC-AE1477C6A5D1}"/>
    <cellStyle name="Normal 17" xfId="308" xr:uid="{A6A05EA8-DC11-421E-BDE0-4A68EDB0D87C}"/>
    <cellStyle name="Normal 18" xfId="315" xr:uid="{40580758-825E-4D1C-B05F-B8647928EB8C}"/>
    <cellStyle name="Normal 19" xfId="318" xr:uid="{BF5B7991-C5B1-4090-8F18-86012FC618A6}"/>
    <cellStyle name="Normal 2" xfId="57" xr:uid="{34C0BC17-3F47-486B-85B5-9732E69D1FDB}"/>
    <cellStyle name="Normal 2 2" xfId="214" xr:uid="{CA03A1DF-820F-41A8-9727-164AD3DF4B45}"/>
    <cellStyle name="Normal 2 2 2" xfId="224" xr:uid="{645FF22A-1792-4982-BAEB-E210078D3EDB}"/>
    <cellStyle name="Normal 2 2 2 4" xfId="309" xr:uid="{67EDA123-8D86-4D44-8B69-D6C7D168DD83}"/>
    <cellStyle name="Normal 2 3" xfId="218" xr:uid="{8F1CD407-256E-49DB-AC91-B67B21E7C3DD}"/>
    <cellStyle name="Normal 2 3 2" xfId="307" xr:uid="{9A38A233-8C49-4B6C-9432-F78EBF70C401}"/>
    <cellStyle name="Normal 2 3 3" xfId="278" xr:uid="{DD532866-632C-4AFA-A809-9C3CAC8D4556}"/>
    <cellStyle name="Normal 2 4" xfId="279" xr:uid="{5374770D-DBEF-40B5-A9F3-4B8DE6CE615A}"/>
    <cellStyle name="Normal 2 5" xfId="319" xr:uid="{45DFC284-2F8C-4007-846B-388EA2BAEFC2}"/>
    <cellStyle name="Normal 20" xfId="322" xr:uid="{F42571FB-73CE-42DE-A469-91067A7D2D5C}"/>
    <cellStyle name="Normal 21" xfId="323" xr:uid="{EE47271C-9AB6-42F5-A335-17A9F7A3B571}"/>
    <cellStyle name="Normal 22" xfId="33" xr:uid="{A185AE54-F6C6-42FB-A00F-49100BB54F46}"/>
    <cellStyle name="Normal 3" xfId="34" xr:uid="{0CDAF176-B3E4-469D-AC51-7546417E8C16}"/>
    <cellStyle name="Normal 3 2" xfId="35" xr:uid="{BB996B0E-2BE0-4E58-A6C1-B6AB97F082FF}"/>
    <cellStyle name="Normal 3 2 2" xfId="280" xr:uid="{4120E5F4-EFAB-4924-A5EF-8DF3DC35DC77}"/>
    <cellStyle name="Normal 3 3" xfId="215" xr:uid="{F270EE27-6349-45FC-8F56-C745F05A9641}"/>
    <cellStyle name="Normal 3 3 2" xfId="281" xr:uid="{EA3AF159-4E12-4004-8968-5449DEE7212D}"/>
    <cellStyle name="Normal 3 4" xfId="217" xr:uid="{4FFECB89-A53F-4006-B186-EC8E5C5BE561}"/>
    <cellStyle name="Normal 3 4 2" xfId="302" xr:uid="{0CE033CB-2FAA-429B-9280-D85962449ACE}"/>
    <cellStyle name="Normal 3 5" xfId="226" xr:uid="{2CA848D8-5E6E-4AD0-8232-0771A27FDB82}"/>
    <cellStyle name="Normal 4" xfId="58" xr:uid="{DC8459F2-0139-497D-95AD-A79C5DBFB08A}"/>
    <cellStyle name="Normal 4 2" xfId="282" xr:uid="{973363DD-07B8-4585-8927-130B83A721DA}"/>
    <cellStyle name="Normal 4 3" xfId="283" xr:uid="{CFBA8475-3925-4FBD-8E84-E504A99888A1}"/>
    <cellStyle name="Normal 5" xfId="68" xr:uid="{D660978F-7281-4394-8D73-F07AE8453006}"/>
    <cellStyle name="Normal 5 2" xfId="128" xr:uid="{1820F2A1-FB66-4761-85E3-446EFAAB5DB2}"/>
    <cellStyle name="Normal 5 2 2" xfId="210" xr:uid="{106AB65C-B6C5-4AA5-BEE5-52B2BE0BC535}"/>
    <cellStyle name="Normal 5 2 3" xfId="131" xr:uid="{2CEF2CAE-7D92-4371-9195-11E00A90E2FA}"/>
    <cellStyle name="Normal 5 3" xfId="72" xr:uid="{10BCA728-0AA7-43B6-A67D-4C490AB37BCA}"/>
    <cellStyle name="Normal 5 3 2" xfId="160" xr:uid="{ECD67B55-87E1-418B-B84A-94813CF25431}"/>
    <cellStyle name="Normal 5 3 3" xfId="144" xr:uid="{5979C8AA-E66B-4145-A01B-E111A9EE7274}"/>
    <cellStyle name="Normal 5 4" xfId="158" xr:uid="{E93709C7-56CD-4BC3-B2FB-AFD279B96328}"/>
    <cellStyle name="Normal 6" xfId="70" xr:uid="{C4603784-6C96-444A-AA3F-321F465FE7B2}"/>
    <cellStyle name="Normal 6 2" xfId="103" xr:uid="{DE18029B-5BB9-4AC1-ACA6-32441E56D7CB}"/>
    <cellStyle name="Normal 6 2 2" xfId="125" xr:uid="{20DF362C-F5E9-4AD3-A3A8-AA613BBF93D7}"/>
    <cellStyle name="Normal 6 2 3" xfId="189" xr:uid="{7559BA84-B923-4DCD-820F-479B0A5556B8}"/>
    <cellStyle name="Normal 6 3" xfId="121" xr:uid="{A52A9634-E8DC-418A-BCFF-48581EEC439F}"/>
    <cellStyle name="Normal 6 3 2" xfId="205" xr:uid="{7DBEBCCC-7629-4BF3-A01D-11B8F2CE5828}"/>
    <cellStyle name="Normal 6 4" xfId="126" xr:uid="{A7B29074-21E6-4095-AF45-26E761986BBE}"/>
    <cellStyle name="Normal 6 4 2" xfId="209" xr:uid="{B32B0286-496C-4F38-94DB-529FECB1EF40}"/>
    <cellStyle name="Normal 6 5" xfId="108" xr:uid="{1EABE2B4-3AE2-476A-996B-5307C81C0D0E}"/>
    <cellStyle name="Normal 6 6" xfId="73" xr:uid="{A0AA6C13-5096-4F3F-AEE6-332098155F7F}"/>
    <cellStyle name="Normal 7" xfId="86" xr:uid="{26845666-E84D-4F74-BC12-A66E9521D7FA}"/>
    <cellStyle name="Normal 7 2" xfId="123" xr:uid="{AB7B37A5-41CD-41A2-996F-3A92493F5F21}"/>
    <cellStyle name="Normal 7 2 2" xfId="207" xr:uid="{BC086D24-81E2-4130-AB97-88058612D895}"/>
    <cellStyle name="Normal 7 3" xfId="173" xr:uid="{68C54BB3-A9A2-471F-9679-673D46B7070F}"/>
    <cellStyle name="Normal 8" xfId="87" xr:uid="{FE3DB33A-6CFE-4A1A-A084-FD2837E1CB5E}"/>
    <cellStyle name="Normal 8 2" xfId="127" xr:uid="{FBDC7262-0215-4DCB-B829-63ED1B4F6D54}"/>
    <cellStyle name="Normal 9" xfId="89" xr:uid="{53557E7C-F253-4C99-A627-D407FF94012D}"/>
    <cellStyle name="Normal 9 2" xfId="175" xr:uid="{7C23E567-DC1D-44B1-8BDF-65F86517AB07}"/>
    <cellStyle name="Note 2" xfId="69" xr:uid="{583758E3-E371-42D5-B62E-247C2BA5A583}"/>
    <cellStyle name="Note 2 2" xfId="104" xr:uid="{04D7A9D8-35AB-4A93-ABFB-3F1A2DBA8F88}"/>
    <cellStyle name="Note 2 2 2" xfId="190" xr:uid="{C17B320A-A6FE-4C6E-A0B6-D17C2DED01BF}"/>
    <cellStyle name="Note 2 3" xfId="122" xr:uid="{302A236E-6BAE-4A53-A99C-749C7D13B0BE}"/>
    <cellStyle name="Note 2 3 2" xfId="206" xr:uid="{BC39F060-6C0F-47CE-AF58-BA95D384E2C9}"/>
    <cellStyle name="Note 2 4" xfId="88" xr:uid="{963F1067-6D59-4FBC-BAC2-2FA08E3C8426}"/>
    <cellStyle name="Note 2 4 2" xfId="174" xr:uid="{4964295E-6CB9-4674-A2AF-D46F063F09F5}"/>
    <cellStyle name="Note 2 5" xfId="159" xr:uid="{7BFF6312-D748-444F-89A1-3634E72670BD}"/>
    <cellStyle name="Note 2 6" xfId="145" xr:uid="{C6066793-BC28-4700-AC56-36A18BDD6C59}"/>
    <cellStyle name="Note 3" xfId="90" xr:uid="{FACB5B0F-7E83-46DA-835A-EE4007CE9DDF}"/>
    <cellStyle name="Note 3 2" xfId="176" xr:uid="{6A7BEC2E-FDE8-4777-BD14-669585FD7645}"/>
    <cellStyle name="Note 4" xfId="129" xr:uid="{31BE99A5-373B-4308-B3A2-7747FA348FC8}"/>
    <cellStyle name="Note 4 2" xfId="211" xr:uid="{8D33AC97-8882-4702-9684-30D92D34F10E}"/>
    <cellStyle name="Note 5" xfId="288" xr:uid="{A0D163A8-4A07-4D66-ACB6-64208394D615}"/>
    <cellStyle name="Output" xfId="8" builtinId="21" customBuiltin="1"/>
    <cellStyle name="Output 2" xfId="284" xr:uid="{FF72CB01-8A48-4B2E-A67A-ECCD8F682BD3}"/>
    <cellStyle name="Percent 2" xfId="59" xr:uid="{EB6BFE44-0E9B-482B-9D1D-92DE0BCA7B93}"/>
    <cellStyle name="Percent 2 2" xfId="305" xr:uid="{AAE11D1F-2DE8-48B4-9DC3-E3C3512C9878}"/>
    <cellStyle name="Percent 3" xfId="223" xr:uid="{9166DC0F-B0B3-48B4-AC94-138EB00C703A}"/>
    <cellStyle name="Percent 4" xfId="300" xr:uid="{7B442D61-A234-407B-B701-4C4DE0E08389}"/>
    <cellStyle name="Percent 5" xfId="321" xr:uid="{3F89B880-1E74-4C10-A11F-25FD9E7D1D72}"/>
    <cellStyle name="Title 2" xfId="60" xr:uid="{E3F28D18-B9B3-478B-A319-39866D57955C}"/>
    <cellStyle name="Total" xfId="14" builtinId="25" customBuiltin="1"/>
    <cellStyle name="Total 2" xfId="285" xr:uid="{CAFC7C6E-ECF8-482D-8221-02F3D9F1D44C}"/>
    <cellStyle name="Total 5" xfId="314" xr:uid="{876A95F5-6222-4135-8BBD-9FE671486C3D}"/>
    <cellStyle name="Warning Text" xfId="12" builtinId="11" customBuiltin="1"/>
    <cellStyle name="Warning Text 2" xfId="286" xr:uid="{19ADA91D-9514-4707-ACB0-1F632AB2C8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8F54D7-DBB7-467F-9213-C4A5B8003F65}">
  <dimension ref="A1:J25"/>
  <sheetViews>
    <sheetView tabSelected="1" workbookViewId="0">
      <selection activeCell="D18" sqref="D18"/>
    </sheetView>
  </sheetViews>
  <sheetFormatPr defaultRowHeight="15" x14ac:dyDescent="0.25"/>
  <cols>
    <col min="1" max="1" width="30.5703125" customWidth="1"/>
    <col min="2" max="2" width="20.85546875" customWidth="1"/>
    <col min="3" max="3" width="12.28515625" bestFit="1" customWidth="1"/>
    <col min="4" max="4" width="15.5703125" customWidth="1"/>
    <col min="5" max="5" width="12.28515625" bestFit="1" customWidth="1"/>
    <col min="6" max="6" width="11.28515625" bestFit="1" customWidth="1"/>
    <col min="7" max="8" width="12.28515625" bestFit="1" customWidth="1"/>
    <col min="9" max="9" width="14.42578125" customWidth="1"/>
    <col min="10" max="10" width="12.28515625" bestFit="1" customWidth="1"/>
  </cols>
  <sheetData>
    <row r="1" spans="1:10" ht="64.5" thickBot="1" x14ac:dyDescent="0.3">
      <c r="A1" s="17"/>
      <c r="B1" s="9" t="s">
        <v>0</v>
      </c>
      <c r="C1" s="9" t="s">
        <v>1</v>
      </c>
      <c r="D1" s="9" t="s">
        <v>2</v>
      </c>
      <c r="E1" s="9" t="s">
        <v>3</v>
      </c>
      <c r="F1" s="10" t="s">
        <v>4</v>
      </c>
      <c r="G1" s="10" t="s">
        <v>5</v>
      </c>
      <c r="H1" s="10" t="s">
        <v>6</v>
      </c>
      <c r="I1" s="10" t="s">
        <v>7</v>
      </c>
      <c r="J1" s="10" t="s">
        <v>8</v>
      </c>
    </row>
    <row r="2" spans="1:10" x14ac:dyDescent="0.25">
      <c r="A2" s="18" t="s">
        <v>9</v>
      </c>
      <c r="B2" s="14" t="s">
        <v>10</v>
      </c>
      <c r="C2" s="16">
        <v>358232</v>
      </c>
      <c r="D2" s="13"/>
      <c r="E2" s="13">
        <v>358232</v>
      </c>
      <c r="F2" s="19">
        <v>0</v>
      </c>
      <c r="G2" s="20">
        <v>253007.12</v>
      </c>
      <c r="H2" s="20">
        <v>105224.88</v>
      </c>
      <c r="I2" s="20">
        <v>103741.91999999998</v>
      </c>
      <c r="J2" s="19">
        <v>1482.960000000021</v>
      </c>
    </row>
    <row r="3" spans="1:10" x14ac:dyDescent="0.25">
      <c r="A3" s="18" t="s">
        <v>11</v>
      </c>
      <c r="B3" s="14" t="s">
        <v>12</v>
      </c>
      <c r="C3" s="16">
        <v>0</v>
      </c>
      <c r="D3" s="13"/>
      <c r="E3" s="13">
        <v>0</v>
      </c>
      <c r="F3" s="19">
        <v>0</v>
      </c>
      <c r="G3" s="19">
        <v>0</v>
      </c>
      <c r="H3" s="20">
        <v>0</v>
      </c>
      <c r="I3" s="20">
        <v>0</v>
      </c>
      <c r="J3" s="19">
        <v>0</v>
      </c>
    </row>
    <row r="4" spans="1:10" x14ac:dyDescent="0.25">
      <c r="A4" s="18" t="s">
        <v>13</v>
      </c>
      <c r="B4" s="14" t="s">
        <v>14</v>
      </c>
      <c r="C4" s="16">
        <v>0</v>
      </c>
      <c r="D4" s="13"/>
      <c r="E4" s="13">
        <v>0</v>
      </c>
      <c r="F4" s="19">
        <v>0</v>
      </c>
      <c r="G4" s="19">
        <v>0</v>
      </c>
      <c r="H4" s="20">
        <v>0</v>
      </c>
      <c r="I4" s="20">
        <v>0</v>
      </c>
      <c r="J4" s="19">
        <v>0</v>
      </c>
    </row>
    <row r="5" spans="1:10" x14ac:dyDescent="0.25">
      <c r="A5" s="18" t="s">
        <v>15</v>
      </c>
      <c r="B5" s="14" t="s">
        <v>16</v>
      </c>
      <c r="C5" s="16">
        <v>31414</v>
      </c>
      <c r="D5" s="13"/>
      <c r="E5" s="13">
        <v>31414</v>
      </c>
      <c r="F5" s="19">
        <v>0</v>
      </c>
      <c r="G5" s="19">
        <v>6314.5100000000011</v>
      </c>
      <c r="H5" s="20">
        <v>25099.489999999998</v>
      </c>
      <c r="I5" s="20">
        <v>10288.030000000001</v>
      </c>
      <c r="J5" s="19">
        <v>14811.459999999997</v>
      </c>
    </row>
    <row r="6" spans="1:10" x14ac:dyDescent="0.25">
      <c r="A6" s="12" t="s">
        <v>17</v>
      </c>
      <c r="B6" s="15" t="s">
        <v>18</v>
      </c>
      <c r="C6" s="16">
        <v>564136</v>
      </c>
      <c r="D6" s="13"/>
      <c r="E6" s="13">
        <v>564136</v>
      </c>
      <c r="F6" s="19">
        <v>11841.69</v>
      </c>
      <c r="G6" s="19">
        <v>333427.2000000003</v>
      </c>
      <c r="H6" s="20">
        <v>218867.10999999975</v>
      </c>
      <c r="I6" s="20">
        <v>0</v>
      </c>
      <c r="J6" s="19">
        <v>218867.10999999975</v>
      </c>
    </row>
    <row r="7" spans="1:10" x14ac:dyDescent="0.25">
      <c r="A7" s="18" t="s">
        <v>19</v>
      </c>
      <c r="B7" s="15" t="s">
        <v>20</v>
      </c>
      <c r="C7" s="16">
        <v>0</v>
      </c>
      <c r="D7" s="13"/>
      <c r="E7" s="13">
        <v>0</v>
      </c>
      <c r="F7" s="19">
        <v>0</v>
      </c>
      <c r="G7" s="19">
        <v>0</v>
      </c>
      <c r="H7" s="20">
        <v>0</v>
      </c>
      <c r="I7" s="20">
        <v>0</v>
      </c>
      <c r="J7" s="19">
        <v>0</v>
      </c>
    </row>
    <row r="8" spans="1:10" x14ac:dyDescent="0.25">
      <c r="A8" s="18" t="s">
        <v>21</v>
      </c>
      <c r="B8" s="15" t="s">
        <v>22</v>
      </c>
      <c r="C8" s="16">
        <v>3256</v>
      </c>
      <c r="D8" s="13"/>
      <c r="E8" s="13">
        <v>3256</v>
      </c>
      <c r="F8" s="19">
        <v>0</v>
      </c>
      <c r="G8" s="19">
        <v>1128.1600000000001</v>
      </c>
      <c r="H8" s="20">
        <v>2127.84</v>
      </c>
      <c r="I8" s="20">
        <v>1198.28</v>
      </c>
      <c r="J8" s="19">
        <v>929.56000000000017</v>
      </c>
    </row>
    <row r="9" spans="1:10" x14ac:dyDescent="0.25">
      <c r="A9" s="18" t="s">
        <v>23</v>
      </c>
      <c r="B9" s="15" t="s">
        <v>24</v>
      </c>
      <c r="C9" s="16">
        <v>30545</v>
      </c>
      <c r="D9" s="13"/>
      <c r="E9" s="13">
        <v>30545</v>
      </c>
      <c r="F9" s="19">
        <v>0</v>
      </c>
      <c r="G9" s="19">
        <v>12399.33</v>
      </c>
      <c r="H9" s="20">
        <v>18145.669999999998</v>
      </c>
      <c r="I9" s="20">
        <v>1198.28</v>
      </c>
      <c r="J9" s="19">
        <v>16947.39</v>
      </c>
    </row>
    <row r="10" spans="1:10" x14ac:dyDescent="0.25">
      <c r="A10" s="18" t="s">
        <v>25</v>
      </c>
      <c r="B10" s="15" t="s">
        <v>26</v>
      </c>
      <c r="C10" s="16">
        <v>176</v>
      </c>
      <c r="D10" s="13"/>
      <c r="E10" s="13">
        <v>176</v>
      </c>
      <c r="F10" s="19">
        <v>0</v>
      </c>
      <c r="G10" s="19">
        <v>95.46</v>
      </c>
      <c r="H10" s="20">
        <v>80.540000000000006</v>
      </c>
      <c r="I10" s="20">
        <v>47.73</v>
      </c>
      <c r="J10" s="19">
        <v>32.810000000000009</v>
      </c>
    </row>
    <row r="11" spans="1:10" x14ac:dyDescent="0.25">
      <c r="A11" s="18" t="s">
        <v>27</v>
      </c>
      <c r="B11" s="15" t="s">
        <v>28</v>
      </c>
      <c r="C11" s="16">
        <v>5138</v>
      </c>
      <c r="D11" s="13"/>
      <c r="E11" s="13">
        <v>5138</v>
      </c>
      <c r="F11" s="19">
        <v>0</v>
      </c>
      <c r="G11" s="19">
        <v>0</v>
      </c>
      <c r="H11" s="24">
        <v>5138</v>
      </c>
      <c r="I11" s="20">
        <v>5138</v>
      </c>
      <c r="J11" s="25">
        <v>0</v>
      </c>
    </row>
    <row r="12" spans="1:10" ht="15.75" thickBot="1" x14ac:dyDescent="0.3">
      <c r="A12" s="21"/>
      <c r="B12" s="22" t="s">
        <v>29</v>
      </c>
      <c r="C12" s="23">
        <v>992897</v>
      </c>
      <c r="D12" s="23">
        <v>0</v>
      </c>
      <c r="E12" s="23">
        <v>992897</v>
      </c>
      <c r="F12" s="23">
        <v>11841.69</v>
      </c>
      <c r="G12" s="23">
        <v>606371.78000000026</v>
      </c>
      <c r="H12" s="23">
        <v>374683.52999999974</v>
      </c>
      <c r="I12" s="23">
        <v>121612.23999999998</v>
      </c>
      <c r="J12" s="23">
        <v>253071.28999999975</v>
      </c>
    </row>
    <row r="15" spans="1:10" x14ac:dyDescent="0.25">
      <c r="A15" s="7"/>
      <c r="B15" s="1" t="s">
        <v>38</v>
      </c>
    </row>
    <row r="16" spans="1:10" x14ac:dyDescent="0.25">
      <c r="A16" s="4" t="s">
        <v>30</v>
      </c>
      <c r="B16" s="11">
        <v>484337.57</v>
      </c>
    </row>
    <row r="17" spans="1:2" x14ac:dyDescent="0.25">
      <c r="A17" s="4" t="s">
        <v>31</v>
      </c>
      <c r="B17" s="11">
        <v>-379731.8</v>
      </c>
    </row>
    <row r="18" spans="1:2" x14ac:dyDescent="0.25">
      <c r="A18" s="4" t="s">
        <v>32</v>
      </c>
      <c r="B18" s="11">
        <v>-229232.2</v>
      </c>
    </row>
    <row r="19" spans="1:2" ht="15.75" thickBot="1" x14ac:dyDescent="0.3">
      <c r="A19" s="8" t="s">
        <v>33</v>
      </c>
      <c r="B19" s="26">
        <v>-124626.43</v>
      </c>
    </row>
    <row r="20" spans="1:2" ht="15.75" thickTop="1" x14ac:dyDescent="0.25">
      <c r="A20" s="4" t="s">
        <v>34</v>
      </c>
      <c r="B20" s="11">
        <f>-B17/12</f>
        <v>31644.316666666666</v>
      </c>
    </row>
    <row r="21" spans="1:2" x14ac:dyDescent="0.25">
      <c r="A21" s="4" t="s">
        <v>35</v>
      </c>
      <c r="B21" s="11">
        <f>-(SUM(B18)/12)</f>
        <v>19102.683333333334</v>
      </c>
    </row>
    <row r="22" spans="1:2" x14ac:dyDescent="0.25">
      <c r="A22" s="4" t="s">
        <v>36</v>
      </c>
      <c r="B22" s="11">
        <f>SUM(B20:B21)</f>
        <v>50747</v>
      </c>
    </row>
    <row r="23" spans="1:2" x14ac:dyDescent="0.25">
      <c r="A23" s="6" t="s">
        <v>37</v>
      </c>
      <c r="B23" s="3">
        <f>B16/B22</f>
        <v>9.5441616253177521</v>
      </c>
    </row>
    <row r="24" spans="1:2" ht="15.75" thickBot="1" x14ac:dyDescent="0.3">
      <c r="A24" s="5"/>
      <c r="B24" s="2"/>
    </row>
    <row r="25" spans="1:2" ht="15.75" thickTop="1" x14ac:dyDescent="0.25"/>
  </sheetData>
  <mergeCells count="2">
    <mergeCell ref="A23:A24"/>
    <mergeCell ref="B23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M. Nielsen</dc:creator>
  <cp:lastModifiedBy>Catherine M. Nielsen</cp:lastModifiedBy>
  <dcterms:created xsi:type="dcterms:W3CDTF">2025-05-22T16:28:55Z</dcterms:created>
  <dcterms:modified xsi:type="dcterms:W3CDTF">2025-05-22T16:33:50Z</dcterms:modified>
</cp:coreProperties>
</file>